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n Guoping\Desktop\"/>
    </mc:Choice>
  </mc:AlternateContent>
  <bookViews>
    <workbookView xWindow="0" yWindow="0" windowWidth="23565" windowHeight="12975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Sheet1!$A$2:$M$59</definedName>
  </definedNames>
  <calcPr calcId="152511"/>
</workbook>
</file>

<file path=xl/calcChain.xml><?xml version="1.0" encoding="utf-8"?>
<calcChain xmlns="http://schemas.openxmlformats.org/spreadsheetml/2006/main">
  <c r="J56" i="1" l="1"/>
  <c r="I56" i="1"/>
  <c r="H56" i="1"/>
  <c r="K55" i="1"/>
  <c r="K53" i="1"/>
  <c r="J53" i="1"/>
  <c r="K52" i="1"/>
  <c r="J52" i="1"/>
  <c r="K51" i="1"/>
  <c r="J51" i="1"/>
  <c r="K50" i="1"/>
  <c r="J50" i="1"/>
  <c r="K49" i="1"/>
  <c r="J49" i="1"/>
  <c r="K48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K56" i="1" s="1"/>
  <c r="K58" i="1" s="1"/>
  <c r="J5" i="1"/>
  <c r="K4" i="1"/>
  <c r="J4" i="1"/>
  <c r="K3" i="1"/>
  <c r="J3" i="1"/>
  <c r="G12" i="2"/>
  <c r="F12" i="2"/>
  <c r="K59" i="1" l="1"/>
</calcChain>
</file>

<file path=xl/sharedStrings.xml><?xml version="1.0" encoding="utf-8"?>
<sst xmlns="http://schemas.openxmlformats.org/spreadsheetml/2006/main" count="268" uniqueCount="192">
  <si>
    <t>精武镇迎水南路等8个项目2021年供热工程投资计划</t>
  </si>
  <si>
    <t>单位：万元</t>
  </si>
  <si>
    <t>序号</t>
  </si>
  <si>
    <t>热源确认书编号/合同编号</t>
  </si>
  <si>
    <t>项目名称</t>
  </si>
  <si>
    <t>建设单位</t>
  </si>
  <si>
    <t>供热单位</t>
  </si>
  <si>
    <t>已下达投资</t>
  </si>
  <si>
    <t>计划下达投资</t>
  </si>
  <si>
    <t>备注</t>
  </si>
  <si>
    <t>2019-003</t>
  </si>
  <si>
    <t>精武镇迎水南路（付村2）</t>
  </si>
  <si>
    <t>天津金拓房地产开发有限公司</t>
  </si>
  <si>
    <t>天津宝胜热能投资有限公司</t>
  </si>
  <si>
    <t>2019-004</t>
  </si>
  <si>
    <t>精武镇迎水南路以东大南河居住地块</t>
  </si>
  <si>
    <t>天津金毅置业有限公司</t>
  </si>
  <si>
    <t>2019-005</t>
  </si>
  <si>
    <t>精武镇7号地</t>
  </si>
  <si>
    <t>天津金泓置业有限公司</t>
  </si>
  <si>
    <t>2019-020</t>
  </si>
  <si>
    <t>津西青（挂）2018-06号地块</t>
  </si>
  <si>
    <t>天津万合华盛置业有限公司</t>
  </si>
  <si>
    <t>2020-020</t>
  </si>
  <si>
    <t>西青2018-05地块</t>
  </si>
  <si>
    <t>天津卓绣房地产开发有限公司</t>
  </si>
  <si>
    <t>2020-024</t>
  </si>
  <si>
    <t>津北辰宏（挂）2018-158地块</t>
  </si>
  <si>
    <t>天津金辉房地产开发有限公司</t>
  </si>
  <si>
    <t>天津市河北区供热燃气公司</t>
  </si>
  <si>
    <t>2019-021</t>
  </si>
  <si>
    <t>津西青（挂）2018-04号地块</t>
  </si>
  <si>
    <t>天津万利融汇置业有限公司</t>
  </si>
  <si>
    <t>天津市津热供热集团供热办公室</t>
  </si>
  <si>
    <t>15-10-04-A</t>
  </si>
  <si>
    <t>昕旺南苑公建1号、昕旺南苑（商业）</t>
  </si>
  <si>
    <t>恒盛阳光鑫地（天津）投资有限公司</t>
  </si>
  <si>
    <t>合计</t>
  </si>
  <si>
    <t>2021年供热工程建设资金申请明细</t>
  </si>
  <si>
    <t>应缴金额（万元）</t>
  </si>
  <si>
    <t>已缴金额（万元）</t>
  </si>
  <si>
    <t>需要拨付金额（万元）</t>
  </si>
  <si>
    <t>已拨付金额（万元）</t>
  </si>
  <si>
    <t>尚未拨付金额（万元）</t>
  </si>
  <si>
    <t>本次申请金额</t>
  </si>
  <si>
    <t>实际用热时间</t>
  </si>
  <si>
    <t>2019-026</t>
  </si>
  <si>
    <t>雍祥园</t>
  </si>
  <si>
    <t>天津万方东安房地产开发有限公司</t>
  </si>
  <si>
    <t>天津市国丰供热中心</t>
  </si>
  <si>
    <t>2019-022</t>
  </si>
  <si>
    <t>汀兰苑</t>
  </si>
  <si>
    <t>天津融津置业有限公司</t>
  </si>
  <si>
    <t>天津市瑞成热力有限公司</t>
  </si>
  <si>
    <t>2019-024</t>
  </si>
  <si>
    <t>汀涵苑</t>
  </si>
  <si>
    <t>天津融锦欣盛房地产开发有限公司</t>
  </si>
  <si>
    <t>2019-006</t>
  </si>
  <si>
    <t>李七庄街光明路西侧地块一项目</t>
  </si>
  <si>
    <t>天津金耀置业有限公司</t>
  </si>
  <si>
    <t>天津城西供热有限公司</t>
  </si>
  <si>
    <t>2019-025</t>
  </si>
  <si>
    <t>艺海文化中心</t>
  </si>
  <si>
    <t>2019-027</t>
  </si>
  <si>
    <t>国印纺机地块1</t>
  </si>
  <si>
    <t>天津弘创置业有限公司</t>
  </si>
  <si>
    <t>2019-019</t>
  </si>
  <si>
    <t>津西青（挂）2018-08号地块</t>
  </si>
  <si>
    <t>天津万顺金安置业有限公司</t>
  </si>
  <si>
    <t>2019-002</t>
  </si>
  <si>
    <t>誉东苑</t>
  </si>
  <si>
    <t>天津燊泰房地产有限公司</t>
  </si>
  <si>
    <t xml:space="preserve"> 天津市河东区房管供热服务中心</t>
  </si>
  <si>
    <t>2020-005</t>
  </si>
  <si>
    <t>紫都苑一、二、四期</t>
  </si>
  <si>
    <t>天津东辉置业有限公司</t>
  </si>
  <si>
    <t>春华（天津）能源管理有限责任公司</t>
  </si>
  <si>
    <t>2019-010</t>
  </si>
  <si>
    <t>中北镇阜锦道北侧住宅（禧润园5号楼）</t>
  </si>
  <si>
    <t>天津睿霖置业有限公司</t>
  </si>
  <si>
    <t>天津市热力有限公司</t>
  </si>
  <si>
    <t>2019-012</t>
  </si>
  <si>
    <t>文心新苑</t>
  </si>
  <si>
    <t>天津隽祥房地产开发有限公司</t>
  </si>
  <si>
    <t>2019-008</t>
  </si>
  <si>
    <t>西华府（博华苑）</t>
  </si>
  <si>
    <t>天津侯台建城房地产开发有限公司</t>
  </si>
  <si>
    <t>2020-004</t>
  </si>
  <si>
    <t>津东丽程（挂）2018-141地块</t>
  </si>
  <si>
    <t>天津瑞风万林房地产开发有限公司</t>
  </si>
  <si>
    <t>2020-018</t>
  </si>
  <si>
    <t>海教园04-10地块</t>
  </si>
  <si>
    <t>天津市雅泽房地产开发有限公司</t>
  </si>
  <si>
    <t>2020-022</t>
  </si>
  <si>
    <t>瑞邻花园</t>
  </si>
  <si>
    <t>天津瑞盛房地产开发有限公司</t>
  </si>
  <si>
    <t>2020-006</t>
  </si>
  <si>
    <t>党校二期新建项目</t>
  </si>
  <si>
    <t>中共天津市委党校</t>
  </si>
  <si>
    <t>天津市房信供热有限公司</t>
  </si>
  <si>
    <t>天津市鸥翔供热有限公司</t>
  </si>
  <si>
    <t>2020-008</t>
  </si>
  <si>
    <t>双青新家园9号地</t>
  </si>
  <si>
    <t>天津住宅集团地产投资有限公司</t>
  </si>
  <si>
    <t>天津市津热集团北辰供热有限公司</t>
  </si>
  <si>
    <t>2020-010</t>
  </si>
  <si>
    <t>双青新家园8号B地块地</t>
  </si>
  <si>
    <t>2021-001</t>
  </si>
  <si>
    <t>津西青（挂）2018-02-A地块</t>
  </si>
  <si>
    <t>天津嘉运置业有限公司</t>
  </si>
  <si>
    <t>2020-028</t>
  </si>
  <si>
    <t>河东体育场改扩建项目</t>
  </si>
  <si>
    <t>天津市河东区体育局</t>
  </si>
  <si>
    <t>天津市热电有限公司</t>
  </si>
  <si>
    <t>2020-011</t>
  </si>
  <si>
    <t>辰雅佳苑</t>
  </si>
  <si>
    <t>天津市星河通达实业有限公司</t>
  </si>
  <si>
    <t>天津辰恒供热有限公司</t>
  </si>
  <si>
    <t>2020-012</t>
  </si>
  <si>
    <t>辰雅欣苑</t>
  </si>
  <si>
    <t>2020-023</t>
  </si>
  <si>
    <t>辰美雅苑</t>
  </si>
  <si>
    <t>天津市中辰朝华置业有限公司</t>
  </si>
  <si>
    <t>天津市宏基物业管理有限公司</t>
  </si>
  <si>
    <t>2020-016</t>
  </si>
  <si>
    <r>
      <rPr>
        <sz val="9"/>
        <color indexed="8"/>
        <rFont val="宋体"/>
        <charset val="134"/>
      </rPr>
      <t>解放南路</t>
    </r>
    <r>
      <rPr>
        <sz val="9"/>
        <color indexed="8"/>
        <rFont val="宋体"/>
        <charset val="134"/>
      </rPr>
      <t>26</t>
    </r>
    <r>
      <rPr>
        <sz val="9"/>
        <color indexed="8"/>
        <rFont val="宋体"/>
        <charset val="134"/>
      </rPr>
      <t>号地</t>
    </r>
  </si>
  <si>
    <t>天津佳意房地产开发有限公司</t>
  </si>
  <si>
    <t>天津市城安热电有限公司</t>
  </si>
  <si>
    <t>2020-013</t>
  </si>
  <si>
    <t>陈塘科技商务区W1地块</t>
  </si>
  <si>
    <t>天津中交绿城城市建设发展有限公司</t>
  </si>
  <si>
    <t>天津西岸能源建设发展有限公司</t>
  </si>
  <si>
    <t>2020-014</t>
  </si>
  <si>
    <t>陈塘科技商务区W2地块</t>
  </si>
  <si>
    <t>2020-025</t>
  </si>
  <si>
    <t>梨园头区域驻监武警营房扩建项目</t>
  </si>
  <si>
    <t>天津市监狱</t>
  </si>
  <si>
    <t>2019-011</t>
  </si>
  <si>
    <r>
      <rPr>
        <sz val="9"/>
        <color indexed="8"/>
        <rFont val="宋体"/>
        <charset val="134"/>
      </rPr>
      <t>天津海河教育园区</t>
    </r>
    <r>
      <rPr>
        <sz val="9"/>
        <color indexed="8"/>
        <rFont val="Tahoma"/>
        <family val="2"/>
      </rPr>
      <t>02</t>
    </r>
    <r>
      <rPr>
        <sz val="9"/>
        <color indexed="8"/>
        <rFont val="宋体"/>
        <charset val="134"/>
      </rPr>
      <t>单元</t>
    </r>
    <r>
      <rPr>
        <sz val="9"/>
        <color indexed="8"/>
        <rFont val="Tahoma"/>
        <family val="2"/>
      </rPr>
      <t>02-19</t>
    </r>
    <r>
      <rPr>
        <sz val="9"/>
        <color indexed="8"/>
        <rFont val="宋体"/>
        <charset val="134"/>
      </rPr>
      <t>地块</t>
    </r>
  </si>
  <si>
    <t>天津雅润房地产开发有限公司</t>
  </si>
  <si>
    <t>2019-015</t>
  </si>
  <si>
    <t>文澜花园</t>
  </si>
  <si>
    <t>天津仁恒和海置业有限公司</t>
  </si>
  <si>
    <t>2020-007</t>
  </si>
  <si>
    <t>双青新家园配套公建</t>
  </si>
  <si>
    <t>2020-029</t>
  </si>
  <si>
    <t>孟春里</t>
  </si>
  <si>
    <t>天津豪达房地产开发有限公司</t>
  </si>
  <si>
    <t>天津市津安热电有限公司</t>
  </si>
  <si>
    <t>2020-027</t>
  </si>
  <si>
    <t>慧智园（津西青（挂）2018-21号地）</t>
  </si>
  <si>
    <t>天津联达房地产开发有限公司</t>
  </si>
  <si>
    <t>2019-023</t>
  </si>
  <si>
    <t>新建电气电子教学科研楼</t>
  </si>
  <si>
    <t>天津理工大学</t>
  </si>
  <si>
    <t>2020-003</t>
  </si>
  <si>
    <t>津北辰北（挂）2017-188地块（依湾花园、依芳花园）</t>
  </si>
  <si>
    <t>天津市联展房地产开发有限公司</t>
  </si>
  <si>
    <t>三合一</t>
  </si>
  <si>
    <t>2020-030</t>
  </si>
  <si>
    <t>津北辰北（挂）2017-189</t>
  </si>
  <si>
    <t>天津合发房地产开发有限公司</t>
  </si>
  <si>
    <t>二合一</t>
  </si>
  <si>
    <t>2019-017</t>
  </si>
  <si>
    <t>禧瑞花园</t>
  </si>
  <si>
    <t>天津兴泰吉昌置业有限公司</t>
  </si>
  <si>
    <t>2020-021</t>
  </si>
  <si>
    <t>尊盛园</t>
  </si>
  <si>
    <t>天津天成晟远房地产开发有限公司</t>
  </si>
  <si>
    <t>2020-017</t>
  </si>
  <si>
    <t>核心区17号地A地块</t>
  </si>
  <si>
    <t>天津融仓置业有限公司</t>
  </si>
  <si>
    <t>2021-002</t>
  </si>
  <si>
    <t>运河水街地块二（津西青（挂）2018-02-B）项目</t>
  </si>
  <si>
    <t>天津华侨城泽沣置业有限公司</t>
  </si>
  <si>
    <t>2020-026</t>
  </si>
  <si>
    <t>南开大学迎水道校区苑中北路西侧地块（A地块）悦逸雅苑</t>
  </si>
  <si>
    <t>天津筑源置业有限公司</t>
  </si>
  <si>
    <t>14-05-08-A</t>
  </si>
  <si>
    <t>津雅苑</t>
  </si>
  <si>
    <t>天津立达房地产投资有限公司</t>
  </si>
  <si>
    <t>18-03-02-A</t>
  </si>
  <si>
    <t>津西青（挂）2014-01号地（瑞城嘉园一二三期））</t>
  </si>
  <si>
    <t>天津天富融盛房地产开发有限公司</t>
  </si>
  <si>
    <t>17-11-20-A</t>
  </si>
  <si>
    <t>津西青（挂）2017-03-A号地块及幼儿园（翠湾园）</t>
  </si>
  <si>
    <t>天津华锦万吉置业有限公司</t>
  </si>
  <si>
    <t>15-10-05-A</t>
  </si>
  <si>
    <t>北宁起步区地块A街坊</t>
  </si>
  <si>
    <t>天津市信欣房地产开发有限公司</t>
  </si>
  <si>
    <t>天津市河北区人民政府供热办公室</t>
  </si>
  <si>
    <t>天津城西供热有限公司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</si>
</sst>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 "/>
    <numFmt numFmtId="177" formatCode="0.000000_);[Red]\(0.000000\)"/>
    <numFmt numFmtId="178" formatCode="0.00_ "/>
  </numFmts>
  <fonts count="18" x14ac:knownFonts="1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color indexed="8"/>
      <name val="Tahoma"/>
      <family val="2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2" xfId="5" applyNumberFormat="1" applyFont="1" applyFill="1" applyBorder="1" applyAlignment="1">
      <alignment horizontal="center" vertical="center" wrapText="1"/>
    </xf>
    <xf numFmtId="0" fontId="2" fillId="0" borderId="2" xfId="5" applyNumberFormat="1" applyFont="1" applyFill="1" applyBorder="1" applyAlignment="1">
      <alignment horizontal="center" vertical="center"/>
    </xf>
    <xf numFmtId="0" fontId="1" fillId="0" borderId="2" xfId="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78" fontId="4" fillId="2" borderId="2" xfId="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2" fillId="0" borderId="2" xfId="5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5" applyNumberFormat="1" applyFont="1" applyFill="1" applyBorder="1" applyAlignment="1">
      <alignment vertical="center" wrapText="1"/>
    </xf>
    <xf numFmtId="176" fontId="2" fillId="0" borderId="2" xfId="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5" applyNumberFormat="1" applyFont="1" applyFill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9" fillId="0" borderId="0" xfId="5" applyNumberFormat="1" applyFont="1" applyFill="1" applyAlignment="1">
      <alignment horizontal="center" vertical="center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178" fontId="11" fillId="2" borderId="2" xfId="3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0" fontId="2" fillId="0" borderId="4" xfId="5" applyNumberFormat="1" applyFont="1" applyFill="1" applyBorder="1" applyAlignment="1">
      <alignment horizontal="center" vertical="center"/>
    </xf>
    <xf numFmtId="0" fontId="1" fillId="0" borderId="3" xfId="5" applyNumberFormat="1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4" xfId="5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7" fillId="0" borderId="2" xfId="5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 2" xfId="5"/>
    <cellStyle name="常规 3 2" xfId="1"/>
    <cellStyle name="常规 6" xfId="3"/>
    <cellStyle name="常规 7" xfId="4"/>
    <cellStyle name="常规_2005年签订合同明细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4" workbookViewId="0">
      <selection activeCell="E10" sqref="E10"/>
    </sheetView>
  </sheetViews>
  <sheetFormatPr defaultColWidth="9" defaultRowHeight="14.25" x14ac:dyDescent="0.15"/>
  <cols>
    <col min="1" max="1" width="4.625" customWidth="1"/>
    <col min="2" max="2" width="15.25" customWidth="1"/>
    <col min="3" max="3" width="17.625" customWidth="1"/>
    <col min="4" max="4" width="22" customWidth="1"/>
    <col min="5" max="5" width="20.75" customWidth="1"/>
    <col min="6" max="6" width="17.125" customWidth="1"/>
    <col min="7" max="7" width="14.375" customWidth="1"/>
    <col min="8" max="8" width="8" customWidth="1"/>
  </cols>
  <sheetData>
    <row r="1" spans="1:8" ht="41.1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</row>
    <row r="2" spans="1:8" ht="33.950000000000003" customHeight="1" x14ac:dyDescent="0.15">
      <c r="A2" s="26"/>
      <c r="B2" s="26"/>
      <c r="C2" s="26"/>
      <c r="D2" s="26"/>
      <c r="E2" s="26"/>
      <c r="F2" s="26"/>
      <c r="G2" s="39" t="s">
        <v>1</v>
      </c>
      <c r="H2" s="39"/>
    </row>
    <row r="3" spans="1:8" ht="51" customHeight="1" x14ac:dyDescent="0.15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9" t="s">
        <v>8</v>
      </c>
      <c r="H3" s="29" t="s">
        <v>9</v>
      </c>
    </row>
    <row r="4" spans="1:8" ht="42.75" customHeight="1" x14ac:dyDescent="0.15">
      <c r="A4" s="28">
        <v>1</v>
      </c>
      <c r="B4" s="28" t="s">
        <v>10</v>
      </c>
      <c r="C4" s="29" t="s">
        <v>11</v>
      </c>
      <c r="D4" s="27" t="s">
        <v>12</v>
      </c>
      <c r="E4" s="27" t="s">
        <v>13</v>
      </c>
      <c r="F4" s="27">
        <v>789.33585100000005</v>
      </c>
      <c r="G4" s="27">
        <v>341.97434900000002</v>
      </c>
      <c r="H4" s="36"/>
    </row>
    <row r="5" spans="1:8" ht="42.75" customHeight="1" x14ac:dyDescent="0.15">
      <c r="A5" s="28">
        <v>2</v>
      </c>
      <c r="B5" s="28" t="s">
        <v>14</v>
      </c>
      <c r="C5" s="27" t="s">
        <v>15</v>
      </c>
      <c r="D5" s="27" t="s">
        <v>16</v>
      </c>
      <c r="E5" s="27" t="s">
        <v>13</v>
      </c>
      <c r="F5" s="27">
        <v>726.51722500000005</v>
      </c>
      <c r="G5" s="27">
        <v>314.761325</v>
      </c>
      <c r="H5" s="36"/>
    </row>
    <row r="6" spans="1:8" ht="42.75" customHeight="1" x14ac:dyDescent="0.15">
      <c r="A6" s="28">
        <v>3</v>
      </c>
      <c r="B6" s="28" t="s">
        <v>17</v>
      </c>
      <c r="C6" s="27" t="s">
        <v>18</v>
      </c>
      <c r="D6" s="27" t="s">
        <v>19</v>
      </c>
      <c r="E6" s="27" t="s">
        <v>13</v>
      </c>
      <c r="F6" s="27">
        <v>738.69955900000002</v>
      </c>
      <c r="G6" s="27">
        <v>320.03817099999998</v>
      </c>
      <c r="H6" s="36"/>
    </row>
    <row r="7" spans="1:8" ht="36" customHeight="1" x14ac:dyDescent="0.15">
      <c r="A7" s="28">
        <v>4</v>
      </c>
      <c r="B7" s="28" t="s">
        <v>20</v>
      </c>
      <c r="C7" s="29" t="s">
        <v>21</v>
      </c>
      <c r="D7" s="27" t="s">
        <v>22</v>
      </c>
      <c r="E7" s="27" t="s">
        <v>13</v>
      </c>
      <c r="F7" s="27">
        <v>600.02225299999998</v>
      </c>
      <c r="G7" s="27">
        <v>259.95670699999999</v>
      </c>
      <c r="H7" s="36"/>
    </row>
    <row r="8" spans="1:8" ht="42.75" customHeight="1" x14ac:dyDescent="0.15">
      <c r="A8" s="28">
        <v>5</v>
      </c>
      <c r="B8" s="28" t="s">
        <v>23</v>
      </c>
      <c r="C8" s="29" t="s">
        <v>24</v>
      </c>
      <c r="D8" s="27" t="s">
        <v>25</v>
      </c>
      <c r="E8" s="27" t="s">
        <v>13</v>
      </c>
      <c r="F8" s="27">
        <v>0</v>
      </c>
      <c r="G8" s="27">
        <v>306.75214799999998</v>
      </c>
      <c r="H8" s="36"/>
    </row>
    <row r="9" spans="1:8" ht="38.1" customHeight="1" x14ac:dyDescent="0.15">
      <c r="A9" s="28">
        <v>6</v>
      </c>
      <c r="B9" s="30" t="s">
        <v>26</v>
      </c>
      <c r="C9" s="31" t="s">
        <v>27</v>
      </c>
      <c r="D9" s="32" t="s">
        <v>28</v>
      </c>
      <c r="E9" s="30" t="s">
        <v>29</v>
      </c>
      <c r="F9" s="30">
        <v>0</v>
      </c>
      <c r="G9" s="27">
        <v>536.30939999999998</v>
      </c>
      <c r="H9" s="36"/>
    </row>
    <row r="10" spans="1:8" ht="42.75" customHeight="1" x14ac:dyDescent="0.15">
      <c r="A10" s="28">
        <v>7</v>
      </c>
      <c r="B10" s="33" t="s">
        <v>30</v>
      </c>
      <c r="C10" s="30" t="s">
        <v>31</v>
      </c>
      <c r="D10" s="34" t="s">
        <v>32</v>
      </c>
      <c r="E10" s="51" t="s">
        <v>191</v>
      </c>
      <c r="F10" s="30">
        <v>0</v>
      </c>
      <c r="G10" s="27">
        <v>784.2079</v>
      </c>
      <c r="H10" s="30"/>
    </row>
    <row r="11" spans="1:8" ht="28.5" x14ac:dyDescent="0.15">
      <c r="A11" s="28">
        <v>8</v>
      </c>
      <c r="B11" s="33" t="s">
        <v>34</v>
      </c>
      <c r="C11" s="30" t="s">
        <v>35</v>
      </c>
      <c r="D11" s="34" t="s">
        <v>36</v>
      </c>
      <c r="E11" s="37" t="s">
        <v>33</v>
      </c>
      <c r="F11" s="30">
        <v>25.21</v>
      </c>
      <c r="G11" s="30">
        <v>20</v>
      </c>
      <c r="H11" s="30"/>
    </row>
    <row r="12" spans="1:8" ht="32.1" customHeight="1" x14ac:dyDescent="0.15">
      <c r="A12" s="40" t="s">
        <v>37</v>
      </c>
      <c r="B12" s="40"/>
      <c r="C12" s="35"/>
      <c r="D12" s="35"/>
      <c r="E12" s="35"/>
      <c r="F12" s="27">
        <f>SUM(F4:F11)</f>
        <v>2879.7848880000001</v>
      </c>
      <c r="G12" s="27">
        <f>SUM(G4:G11)</f>
        <v>2884</v>
      </c>
      <c r="H12" s="35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</sheetData>
  <mergeCells count="3">
    <mergeCell ref="A1:H1"/>
    <mergeCell ref="G2:H2"/>
    <mergeCell ref="A12:B12"/>
  </mergeCells>
  <phoneticPr fontId="16" type="noConversion"/>
  <printOptions horizontalCentered="1" verticalCentered="1"/>
  <pageMargins left="0.39305555555555599" right="0.39305555555555599" top="0.66805555555555596" bottom="0.70763888888888904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4"/>
  <sheetViews>
    <sheetView workbookViewId="0">
      <selection activeCell="K59" sqref="K59"/>
    </sheetView>
  </sheetViews>
  <sheetFormatPr defaultColWidth="9" defaultRowHeight="11.25" x14ac:dyDescent="0.15"/>
  <cols>
    <col min="1" max="1" width="4.5" style="2" customWidth="1"/>
    <col min="2" max="2" width="10.25" style="2" customWidth="1"/>
    <col min="3" max="3" width="16.875" style="2" customWidth="1"/>
    <col min="4" max="4" width="18" style="2" customWidth="1"/>
    <col min="5" max="5" width="19" style="2" customWidth="1"/>
    <col min="6" max="6" width="10.875" style="2" customWidth="1"/>
    <col min="7" max="7" width="11.625" style="2" customWidth="1"/>
    <col min="8" max="8" width="12" style="2" customWidth="1"/>
    <col min="9" max="10" width="10.875" style="2" customWidth="1"/>
    <col min="11" max="11" width="11.375" style="2" customWidth="1"/>
    <col min="12" max="12" width="9.625" style="2" customWidth="1"/>
    <col min="13" max="13" width="9" style="2" hidden="1" customWidth="1"/>
    <col min="14" max="16384" width="9" style="2"/>
  </cols>
  <sheetData>
    <row r="1" spans="1:12" x14ac:dyDescent="0.15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22.5" x14ac:dyDescent="0.1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16" t="s">
        <v>39</v>
      </c>
      <c r="G2" s="3" t="s">
        <v>40</v>
      </c>
      <c r="H2" s="16" t="s">
        <v>41</v>
      </c>
      <c r="I2" s="3" t="s">
        <v>42</v>
      </c>
      <c r="J2" s="5" t="s">
        <v>43</v>
      </c>
      <c r="K2" s="3" t="s">
        <v>44</v>
      </c>
      <c r="L2" s="5" t="s">
        <v>45</v>
      </c>
    </row>
    <row r="3" spans="1:12" ht="22.5" hidden="1" x14ac:dyDescent="0.15">
      <c r="A3" s="4">
        <v>1</v>
      </c>
      <c r="B3" s="4" t="s">
        <v>46</v>
      </c>
      <c r="C3" s="3" t="s">
        <v>47</v>
      </c>
      <c r="D3" s="3" t="s">
        <v>48</v>
      </c>
      <c r="E3" s="3" t="s">
        <v>49</v>
      </c>
      <c r="F3" s="4">
        <v>4767.5154339999999</v>
      </c>
      <c r="G3" s="4">
        <v>4767.5154339999999</v>
      </c>
      <c r="H3" s="3">
        <v>1050.7447549999999</v>
      </c>
      <c r="I3" s="3">
        <v>0</v>
      </c>
      <c r="J3" s="3">
        <f>H3-I3</f>
        <v>1050.7447549999999</v>
      </c>
      <c r="K3" s="3">
        <f>H3-I3</f>
        <v>1050.7447549999999</v>
      </c>
      <c r="L3" s="25">
        <v>2021</v>
      </c>
    </row>
    <row r="4" spans="1:12" hidden="1" x14ac:dyDescent="0.15">
      <c r="A4" s="4">
        <v>2</v>
      </c>
      <c r="B4" s="4" t="s">
        <v>50</v>
      </c>
      <c r="C4" s="3" t="s">
        <v>51</v>
      </c>
      <c r="D4" s="3" t="s">
        <v>52</v>
      </c>
      <c r="E4" s="3" t="s">
        <v>53</v>
      </c>
      <c r="F4" s="4">
        <v>10110.19882</v>
      </c>
      <c r="G4" s="4">
        <v>10110.19882</v>
      </c>
      <c r="H4" s="3">
        <v>2220.1686500000001</v>
      </c>
      <c r="I4" s="3">
        <v>1549.050332</v>
      </c>
      <c r="J4" s="3">
        <f t="shared" ref="J4:J34" si="0">H4-I4</f>
        <v>671.11831800000004</v>
      </c>
      <c r="K4" s="3">
        <f t="shared" ref="K4:K24" si="1">H4-I4</f>
        <v>671.11831800000004</v>
      </c>
      <c r="L4" s="25">
        <v>2020</v>
      </c>
    </row>
    <row r="5" spans="1:12" ht="22.5" x14ac:dyDescent="0.15">
      <c r="A5" s="4">
        <v>3</v>
      </c>
      <c r="B5" s="4" t="s">
        <v>10</v>
      </c>
      <c r="C5" s="5" t="s">
        <v>11</v>
      </c>
      <c r="D5" s="3" t="s">
        <v>12</v>
      </c>
      <c r="E5" s="3" t="s">
        <v>13</v>
      </c>
      <c r="F5" s="4">
        <v>5141.3153599999996</v>
      </c>
      <c r="G5" s="4">
        <v>5141.3153599999996</v>
      </c>
      <c r="H5" s="3">
        <v>1131.3101999999999</v>
      </c>
      <c r="I5" s="3">
        <v>789.33585100000005</v>
      </c>
      <c r="J5" s="3">
        <f t="shared" si="0"/>
        <v>341.97434899999985</v>
      </c>
      <c r="K5" s="3">
        <f t="shared" si="1"/>
        <v>341.97434899999985</v>
      </c>
      <c r="L5" s="25">
        <v>2020</v>
      </c>
    </row>
    <row r="6" spans="1:12" ht="22.5" x14ac:dyDescent="0.15">
      <c r="A6" s="4">
        <v>4</v>
      </c>
      <c r="B6" s="4" t="s">
        <v>14</v>
      </c>
      <c r="C6" s="3" t="s">
        <v>15</v>
      </c>
      <c r="D6" s="3" t="s">
        <v>16</v>
      </c>
      <c r="E6" s="3" t="s">
        <v>13</v>
      </c>
      <c r="F6" s="4">
        <v>4743.1421399999999</v>
      </c>
      <c r="G6" s="4">
        <v>4743.1421399999999</v>
      </c>
      <c r="H6" s="3">
        <v>1041.27855</v>
      </c>
      <c r="I6" s="3">
        <v>726.51722500000005</v>
      </c>
      <c r="J6" s="3">
        <f t="shared" si="0"/>
        <v>314.76132499999994</v>
      </c>
      <c r="K6" s="3">
        <f t="shared" si="1"/>
        <v>314.76132499999994</v>
      </c>
      <c r="L6" s="25">
        <v>2020</v>
      </c>
    </row>
    <row r="7" spans="1:12" ht="22.5" hidden="1" x14ac:dyDescent="0.15">
      <c r="A7" s="4">
        <v>5</v>
      </c>
      <c r="B7" s="4" t="s">
        <v>54</v>
      </c>
      <c r="C7" s="3" t="s">
        <v>55</v>
      </c>
      <c r="D7" s="3" t="s">
        <v>56</v>
      </c>
      <c r="E7" s="3" t="s">
        <v>53</v>
      </c>
      <c r="F7" s="4">
        <v>6435.798648</v>
      </c>
      <c r="G7" s="4">
        <v>6435.798648</v>
      </c>
      <c r="H7" s="3">
        <v>1418.3303599999999</v>
      </c>
      <c r="I7" s="3">
        <v>710</v>
      </c>
      <c r="J7" s="3">
        <f t="shared" si="0"/>
        <v>708.33035999999993</v>
      </c>
      <c r="K7" s="3">
        <f t="shared" si="1"/>
        <v>708.33035999999993</v>
      </c>
      <c r="L7" s="25">
        <v>2021</v>
      </c>
    </row>
    <row r="8" spans="1:12" ht="22.5" hidden="1" x14ac:dyDescent="0.15">
      <c r="A8" s="4">
        <v>6</v>
      </c>
      <c r="B8" s="4" t="s">
        <v>57</v>
      </c>
      <c r="C8" s="5" t="s">
        <v>58</v>
      </c>
      <c r="D8" s="3" t="s">
        <v>59</v>
      </c>
      <c r="E8" s="3" t="s">
        <v>60</v>
      </c>
      <c r="F8" s="4">
        <v>3677.8245120000001</v>
      </c>
      <c r="G8" s="4">
        <v>3677.8245120000001</v>
      </c>
      <c r="H8" s="3">
        <v>808.19083999999998</v>
      </c>
      <c r="I8" s="3">
        <v>563.89008200000001</v>
      </c>
      <c r="J8" s="3">
        <f t="shared" si="0"/>
        <v>244.30075799999997</v>
      </c>
      <c r="K8" s="3">
        <f t="shared" si="1"/>
        <v>244.30075799999997</v>
      </c>
      <c r="L8" s="25">
        <v>2020</v>
      </c>
    </row>
    <row r="9" spans="1:12" x14ac:dyDescent="0.15">
      <c r="A9" s="4">
        <v>7</v>
      </c>
      <c r="B9" s="4" t="s">
        <v>17</v>
      </c>
      <c r="C9" s="3" t="s">
        <v>18</v>
      </c>
      <c r="D9" s="3" t="s">
        <v>19</v>
      </c>
      <c r="E9" s="3" t="s">
        <v>13</v>
      </c>
      <c r="F9" s="4">
        <v>4748.6891640000003</v>
      </c>
      <c r="G9" s="4">
        <v>4748.6891640000003</v>
      </c>
      <c r="H9" s="3">
        <v>1058.7377300000001</v>
      </c>
      <c r="I9" s="3">
        <v>738.69955900000002</v>
      </c>
      <c r="J9" s="3">
        <f t="shared" si="0"/>
        <v>320.03817100000003</v>
      </c>
      <c r="K9" s="3">
        <f t="shared" si="1"/>
        <v>320.03817100000003</v>
      </c>
      <c r="L9" s="25">
        <v>2020</v>
      </c>
    </row>
    <row r="10" spans="1:12" ht="22.5" hidden="1" x14ac:dyDescent="0.15">
      <c r="A10" s="4">
        <v>8</v>
      </c>
      <c r="B10" s="4" t="s">
        <v>61</v>
      </c>
      <c r="C10" s="5" t="s">
        <v>62</v>
      </c>
      <c r="D10" s="3" t="s">
        <v>56</v>
      </c>
      <c r="E10" s="3" t="s">
        <v>53</v>
      </c>
      <c r="F10" s="4">
        <v>122.11536</v>
      </c>
      <c r="G10" s="4">
        <v>122.11536</v>
      </c>
      <c r="H10" s="3">
        <v>31.800875000000001</v>
      </c>
      <c r="I10" s="3">
        <v>0</v>
      </c>
      <c r="J10" s="3">
        <f t="shared" si="0"/>
        <v>31.800875000000001</v>
      </c>
      <c r="K10" s="3">
        <f t="shared" si="1"/>
        <v>31.800875000000001</v>
      </c>
      <c r="L10" s="25">
        <v>2022</v>
      </c>
    </row>
    <row r="11" spans="1:12" hidden="1" x14ac:dyDescent="0.15">
      <c r="A11" s="4">
        <v>9</v>
      </c>
      <c r="B11" s="4" t="s">
        <v>63</v>
      </c>
      <c r="C11" s="5" t="s">
        <v>64</v>
      </c>
      <c r="D11" s="3" t="s">
        <v>65</v>
      </c>
      <c r="E11" s="3" t="s">
        <v>29</v>
      </c>
      <c r="F11" s="4">
        <v>5677.0378499999997</v>
      </c>
      <c r="G11" s="4">
        <v>5677.0378499999997</v>
      </c>
      <c r="H11" s="3">
        <v>1280.6004379999999</v>
      </c>
      <c r="I11" s="3">
        <v>0</v>
      </c>
      <c r="J11" s="3">
        <f t="shared" si="0"/>
        <v>1280.6004379999999</v>
      </c>
      <c r="K11" s="3">
        <f t="shared" si="1"/>
        <v>1280.6004379999999</v>
      </c>
      <c r="L11" s="25">
        <v>2021</v>
      </c>
    </row>
    <row r="12" spans="1:12" ht="22.5" x14ac:dyDescent="0.15">
      <c r="A12" s="4">
        <v>10</v>
      </c>
      <c r="B12" s="4" t="s">
        <v>20</v>
      </c>
      <c r="C12" s="5" t="s">
        <v>21</v>
      </c>
      <c r="D12" s="3" t="s">
        <v>22</v>
      </c>
      <c r="E12" s="3" t="s">
        <v>13</v>
      </c>
      <c r="F12" s="17">
        <v>3902.0801280000001</v>
      </c>
      <c r="G12" s="17">
        <v>3902.0801280000001</v>
      </c>
      <c r="H12" s="3">
        <v>859.97896000000003</v>
      </c>
      <c r="I12" s="3">
        <v>600.02225299999998</v>
      </c>
      <c r="J12" s="3">
        <f t="shared" si="0"/>
        <v>259.95670700000005</v>
      </c>
      <c r="K12" s="3">
        <f t="shared" si="1"/>
        <v>259.95670700000005</v>
      </c>
      <c r="L12" s="25">
        <v>2020</v>
      </c>
    </row>
    <row r="13" spans="1:12" ht="22.5" hidden="1" x14ac:dyDescent="0.15">
      <c r="A13" s="4">
        <v>11</v>
      </c>
      <c r="B13" s="4" t="s">
        <v>66</v>
      </c>
      <c r="C13" s="5" t="s">
        <v>67</v>
      </c>
      <c r="D13" s="3" t="s">
        <v>68</v>
      </c>
      <c r="E13" s="3" t="s">
        <v>13</v>
      </c>
      <c r="F13" s="17">
        <v>5156.734402</v>
      </c>
      <c r="G13" s="17">
        <v>5156.734402</v>
      </c>
      <c r="H13" s="3">
        <v>1136.695015</v>
      </c>
      <c r="I13" s="3">
        <v>0</v>
      </c>
      <c r="J13" s="3">
        <f t="shared" si="0"/>
        <v>1136.695015</v>
      </c>
      <c r="K13" s="3">
        <f t="shared" si="1"/>
        <v>1136.695015</v>
      </c>
      <c r="L13" s="25">
        <v>2021</v>
      </c>
    </row>
    <row r="14" spans="1:12" ht="22.5" hidden="1" x14ac:dyDescent="0.15">
      <c r="A14" s="4">
        <v>12</v>
      </c>
      <c r="B14" s="4" t="s">
        <v>69</v>
      </c>
      <c r="C14" s="3" t="s">
        <v>70</v>
      </c>
      <c r="D14" s="3" t="s">
        <v>71</v>
      </c>
      <c r="E14" s="3" t="s">
        <v>72</v>
      </c>
      <c r="F14" s="4">
        <v>2857.4238599999999</v>
      </c>
      <c r="G14" s="4">
        <v>2857.4238599999999</v>
      </c>
      <c r="H14" s="3">
        <v>648.94132500000001</v>
      </c>
      <c r="I14" s="3">
        <v>0</v>
      </c>
      <c r="J14" s="3">
        <f t="shared" si="0"/>
        <v>648.94132500000001</v>
      </c>
      <c r="K14" s="3">
        <f t="shared" si="1"/>
        <v>648.94132500000001</v>
      </c>
      <c r="L14" s="25">
        <v>2021</v>
      </c>
    </row>
    <row r="15" spans="1:12" ht="22.5" hidden="1" x14ac:dyDescent="0.15">
      <c r="A15" s="4">
        <v>13</v>
      </c>
      <c r="B15" s="4" t="s">
        <v>73</v>
      </c>
      <c r="C15" s="3" t="s">
        <v>74</v>
      </c>
      <c r="D15" s="3" t="s">
        <v>75</v>
      </c>
      <c r="E15" s="3" t="s">
        <v>76</v>
      </c>
      <c r="F15" s="4">
        <v>3492.7808460000001</v>
      </c>
      <c r="G15" s="4">
        <v>3492.7808460000001</v>
      </c>
      <c r="H15" s="3">
        <v>773.58837000000005</v>
      </c>
      <c r="I15" s="3">
        <v>0</v>
      </c>
      <c r="J15" s="3">
        <f t="shared" si="0"/>
        <v>773.58837000000005</v>
      </c>
      <c r="K15" s="3">
        <f t="shared" si="1"/>
        <v>773.58837000000005</v>
      </c>
      <c r="L15" s="25">
        <v>2021</v>
      </c>
    </row>
    <row r="16" spans="1:12" ht="22.5" hidden="1" x14ac:dyDescent="0.15">
      <c r="A16" s="4">
        <v>14</v>
      </c>
      <c r="B16" s="4" t="s">
        <v>77</v>
      </c>
      <c r="C16" s="5" t="s">
        <v>78</v>
      </c>
      <c r="D16" s="3" t="s">
        <v>79</v>
      </c>
      <c r="E16" s="3" t="s">
        <v>80</v>
      </c>
      <c r="F16" s="4">
        <v>3672.772144</v>
      </c>
      <c r="G16" s="4">
        <v>3672.772144</v>
      </c>
      <c r="H16" s="3">
        <v>807.49008000000003</v>
      </c>
      <c r="I16" s="3">
        <v>563.40133400000002</v>
      </c>
      <c r="J16" s="3">
        <f t="shared" si="0"/>
        <v>244.08874600000001</v>
      </c>
      <c r="K16" s="3">
        <f t="shared" si="1"/>
        <v>244.08874600000001</v>
      </c>
      <c r="L16" s="25">
        <v>2020</v>
      </c>
    </row>
    <row r="17" spans="1:12" ht="22.5" hidden="1" x14ac:dyDescent="0.15">
      <c r="A17" s="4">
        <v>15</v>
      </c>
      <c r="B17" s="4" t="s">
        <v>81</v>
      </c>
      <c r="C17" s="5" t="s">
        <v>82</v>
      </c>
      <c r="D17" s="3" t="s">
        <v>83</v>
      </c>
      <c r="E17" s="3" t="s">
        <v>80</v>
      </c>
      <c r="F17" s="4">
        <v>4914.9084000000003</v>
      </c>
      <c r="G17" s="4">
        <v>4914.9084000000003</v>
      </c>
      <c r="H17" s="3">
        <v>1083.9455</v>
      </c>
      <c r="I17" s="3">
        <v>756.288184</v>
      </c>
      <c r="J17" s="3">
        <f t="shared" si="0"/>
        <v>327.65731600000004</v>
      </c>
      <c r="K17" s="3">
        <f t="shared" si="1"/>
        <v>327.65731600000004</v>
      </c>
      <c r="L17" s="25">
        <v>2020</v>
      </c>
    </row>
    <row r="18" spans="1:12" ht="22.5" hidden="1" x14ac:dyDescent="0.15">
      <c r="A18" s="4">
        <v>16</v>
      </c>
      <c r="B18" s="4" t="s">
        <v>84</v>
      </c>
      <c r="C18" s="5" t="s">
        <v>85</v>
      </c>
      <c r="D18" s="3" t="s">
        <v>86</v>
      </c>
      <c r="E18" s="3" t="s">
        <v>80</v>
      </c>
      <c r="F18" s="4">
        <v>8552.7326240000002</v>
      </c>
      <c r="G18" s="4">
        <v>8552.7326240000002</v>
      </c>
      <c r="H18" s="3">
        <v>1878.8011799999999</v>
      </c>
      <c r="I18" s="3">
        <v>1310.871586</v>
      </c>
      <c r="J18" s="3">
        <f t="shared" si="0"/>
        <v>567.92959399999995</v>
      </c>
      <c r="K18" s="3">
        <f t="shared" si="1"/>
        <v>567.92959399999995</v>
      </c>
      <c r="L18" s="25">
        <v>2020</v>
      </c>
    </row>
    <row r="19" spans="1:12" ht="22.5" hidden="1" x14ac:dyDescent="0.15">
      <c r="A19" s="4">
        <v>17</v>
      </c>
      <c r="B19" s="4" t="s">
        <v>87</v>
      </c>
      <c r="C19" s="3" t="s">
        <v>88</v>
      </c>
      <c r="D19" s="3" t="s">
        <v>89</v>
      </c>
      <c r="E19" s="3" t="s">
        <v>76</v>
      </c>
      <c r="F19" s="4">
        <v>2920.768</v>
      </c>
      <c r="G19" s="4">
        <v>2920.768</v>
      </c>
      <c r="H19" s="3">
        <v>642.89499999999998</v>
      </c>
      <c r="I19" s="3">
        <v>0</v>
      </c>
      <c r="J19" s="3">
        <f t="shared" si="0"/>
        <v>642.89499999999998</v>
      </c>
      <c r="K19" s="3">
        <f t="shared" si="1"/>
        <v>642.89499999999998</v>
      </c>
      <c r="L19" s="25">
        <v>2021</v>
      </c>
    </row>
    <row r="20" spans="1:12" ht="22.5" hidden="1" x14ac:dyDescent="0.15">
      <c r="A20" s="4">
        <v>18</v>
      </c>
      <c r="B20" s="4" t="s">
        <v>90</v>
      </c>
      <c r="C20" s="5" t="s">
        <v>91</v>
      </c>
      <c r="D20" s="3" t="s">
        <v>92</v>
      </c>
      <c r="E20" s="3" t="s">
        <v>80</v>
      </c>
      <c r="F20" s="4">
        <v>3909.3416000000002</v>
      </c>
      <c r="G20" s="4">
        <v>3909.3416000000002</v>
      </c>
      <c r="H20" s="3">
        <v>859.01379999999995</v>
      </c>
      <c r="I20" s="3">
        <v>0</v>
      </c>
      <c r="J20" s="3">
        <f t="shared" si="0"/>
        <v>859.01379999999995</v>
      </c>
      <c r="K20" s="3">
        <f t="shared" si="1"/>
        <v>859.01379999999995</v>
      </c>
      <c r="L20" s="25">
        <v>2022</v>
      </c>
    </row>
    <row r="21" spans="1:12" ht="22.5" hidden="1" x14ac:dyDescent="0.15">
      <c r="A21" s="4">
        <v>19</v>
      </c>
      <c r="B21" s="4" t="s">
        <v>93</v>
      </c>
      <c r="C21" s="5" t="s">
        <v>94</v>
      </c>
      <c r="D21" s="3" t="s">
        <v>95</v>
      </c>
      <c r="E21" s="3" t="s">
        <v>80</v>
      </c>
      <c r="F21" s="4">
        <v>4511.6167560000004</v>
      </c>
      <c r="G21" s="4">
        <v>4511.6167560000004</v>
      </c>
      <c r="H21" s="3">
        <v>987.38239499999997</v>
      </c>
      <c r="I21" s="3">
        <v>688.91499099999999</v>
      </c>
      <c r="J21" s="3">
        <f t="shared" si="0"/>
        <v>298.46740399999999</v>
      </c>
      <c r="K21" s="3">
        <f t="shared" si="1"/>
        <v>298.46740399999999</v>
      </c>
      <c r="L21" s="25">
        <v>2020</v>
      </c>
    </row>
    <row r="22" spans="1:12" ht="22.5" x14ac:dyDescent="0.15">
      <c r="A22" s="4">
        <v>20</v>
      </c>
      <c r="B22" s="4" t="s">
        <v>23</v>
      </c>
      <c r="C22" s="5" t="s">
        <v>24</v>
      </c>
      <c r="D22" s="3" t="s">
        <v>25</v>
      </c>
      <c r="E22" s="3" t="s">
        <v>13</v>
      </c>
      <c r="F22" s="4">
        <v>3515.0607519999999</v>
      </c>
      <c r="G22" s="4">
        <v>3515.0607519999999</v>
      </c>
      <c r="H22" s="3">
        <v>772.31199000000004</v>
      </c>
      <c r="I22" s="3">
        <v>0</v>
      </c>
      <c r="J22" s="3">
        <f t="shared" si="0"/>
        <v>772.31199000000004</v>
      </c>
      <c r="K22" s="3">
        <f t="shared" si="1"/>
        <v>772.31199000000004</v>
      </c>
      <c r="L22" s="25">
        <v>2021</v>
      </c>
    </row>
    <row r="23" spans="1:12" hidden="1" x14ac:dyDescent="0.15">
      <c r="A23" s="42">
        <v>21</v>
      </c>
      <c r="B23" s="42" t="s">
        <v>96</v>
      </c>
      <c r="C23" s="44" t="s">
        <v>97</v>
      </c>
      <c r="D23" s="46" t="s">
        <v>98</v>
      </c>
      <c r="E23" s="18" t="s">
        <v>99</v>
      </c>
      <c r="F23" s="48">
        <v>3888</v>
      </c>
      <c r="G23" s="48">
        <v>3888</v>
      </c>
      <c r="H23" s="19">
        <v>627.30978300000004</v>
      </c>
      <c r="I23" s="3">
        <v>437.68247400000001</v>
      </c>
      <c r="J23" s="3">
        <f t="shared" si="0"/>
        <v>189.62730900000003</v>
      </c>
      <c r="K23" s="3">
        <f t="shared" si="1"/>
        <v>189.62730900000003</v>
      </c>
      <c r="L23" s="50">
        <v>2020</v>
      </c>
    </row>
    <row r="24" spans="1:12" hidden="1" x14ac:dyDescent="0.15">
      <c r="A24" s="43"/>
      <c r="B24" s="43"/>
      <c r="C24" s="45"/>
      <c r="D24" s="47"/>
      <c r="E24" s="18" t="s">
        <v>100</v>
      </c>
      <c r="F24" s="49"/>
      <c r="G24" s="49"/>
      <c r="H24" s="19">
        <v>385.19021700000002</v>
      </c>
      <c r="I24" s="3">
        <v>268.75239699999997</v>
      </c>
      <c r="J24" s="3">
        <f t="shared" si="0"/>
        <v>116.43782000000004</v>
      </c>
      <c r="K24" s="3">
        <f t="shared" si="1"/>
        <v>116.43782000000004</v>
      </c>
      <c r="L24" s="50"/>
    </row>
    <row r="25" spans="1:12" s="1" customFormat="1" ht="22.5" hidden="1" x14ac:dyDescent="0.15">
      <c r="A25" s="4">
        <v>22</v>
      </c>
      <c r="B25" s="6" t="s">
        <v>101</v>
      </c>
      <c r="C25" s="6" t="s">
        <v>102</v>
      </c>
      <c r="D25" s="6" t="s">
        <v>103</v>
      </c>
      <c r="E25" s="6" t="s">
        <v>104</v>
      </c>
      <c r="F25" s="6">
        <v>1314.9888000000001</v>
      </c>
      <c r="G25" s="6">
        <v>1314.9888000000001</v>
      </c>
      <c r="H25" s="6">
        <v>342.44499999999999</v>
      </c>
      <c r="I25" s="6">
        <v>0</v>
      </c>
      <c r="J25" s="3">
        <f t="shared" si="0"/>
        <v>342.44499999999999</v>
      </c>
      <c r="K25" s="3">
        <f t="shared" ref="K25:K35" si="2">H25-I25</f>
        <v>342.44499999999999</v>
      </c>
      <c r="L25" s="22">
        <v>2022</v>
      </c>
    </row>
    <row r="26" spans="1:12" s="1" customFormat="1" ht="22.5" hidden="1" x14ac:dyDescent="0.15">
      <c r="A26" s="4">
        <v>23</v>
      </c>
      <c r="B26" s="6" t="s">
        <v>105</v>
      </c>
      <c r="C26" s="6" t="s">
        <v>106</v>
      </c>
      <c r="D26" s="6" t="s">
        <v>103</v>
      </c>
      <c r="E26" s="6" t="s">
        <v>104</v>
      </c>
      <c r="F26" s="6">
        <v>439.2</v>
      </c>
      <c r="G26" s="6">
        <v>439.2</v>
      </c>
      <c r="H26" s="6">
        <v>114.375</v>
      </c>
      <c r="I26" s="6">
        <v>0</v>
      </c>
      <c r="J26" s="3">
        <f t="shared" si="0"/>
        <v>114.375</v>
      </c>
      <c r="K26" s="3">
        <f t="shared" si="2"/>
        <v>114.375</v>
      </c>
      <c r="L26" s="22">
        <v>2022</v>
      </c>
    </row>
    <row r="27" spans="1:12" s="1" customFormat="1" ht="22.5" hidden="1" x14ac:dyDescent="0.15">
      <c r="A27" s="4">
        <v>24</v>
      </c>
      <c r="B27" s="6" t="s">
        <v>107</v>
      </c>
      <c r="C27" s="7" t="s">
        <v>108</v>
      </c>
      <c r="D27" s="7" t="s">
        <v>109</v>
      </c>
      <c r="E27" s="6" t="s">
        <v>13</v>
      </c>
      <c r="F27" s="6">
        <v>5080.0794459999997</v>
      </c>
      <c r="G27" s="6">
        <v>5080.0794459999997</v>
      </c>
      <c r="H27" s="6">
        <v>1111.7668450000001</v>
      </c>
      <c r="I27" s="6">
        <v>0</v>
      </c>
      <c r="J27" s="3">
        <f t="shared" si="0"/>
        <v>1111.7668450000001</v>
      </c>
      <c r="K27" s="3">
        <f t="shared" si="2"/>
        <v>1111.7668450000001</v>
      </c>
      <c r="L27" s="22">
        <v>2022</v>
      </c>
    </row>
    <row r="28" spans="1:12" s="1" customFormat="1" hidden="1" x14ac:dyDescent="0.15">
      <c r="A28" s="4">
        <v>25</v>
      </c>
      <c r="B28" s="6" t="s">
        <v>110</v>
      </c>
      <c r="C28" s="7" t="s">
        <v>111</v>
      </c>
      <c r="D28" s="7" t="s">
        <v>112</v>
      </c>
      <c r="E28" s="6" t="s">
        <v>113</v>
      </c>
      <c r="F28" s="6">
        <v>828.37536</v>
      </c>
      <c r="G28" s="6">
        <v>828.37536</v>
      </c>
      <c r="H28" s="6">
        <v>215.72274999999999</v>
      </c>
      <c r="I28" s="6">
        <v>0</v>
      </c>
      <c r="J28" s="3">
        <f t="shared" si="0"/>
        <v>215.72274999999999</v>
      </c>
      <c r="K28" s="3">
        <f t="shared" si="2"/>
        <v>215.72274999999999</v>
      </c>
      <c r="L28" s="22">
        <v>2021</v>
      </c>
    </row>
    <row r="29" spans="1:12" s="1" customFormat="1" ht="22.5" hidden="1" x14ac:dyDescent="0.15">
      <c r="A29" s="4">
        <v>26</v>
      </c>
      <c r="B29" s="6" t="s">
        <v>114</v>
      </c>
      <c r="C29" s="7" t="s">
        <v>115</v>
      </c>
      <c r="D29" s="7" t="s">
        <v>116</v>
      </c>
      <c r="E29" s="6" t="s">
        <v>117</v>
      </c>
      <c r="F29" s="20">
        <v>2975.060684</v>
      </c>
      <c r="G29" s="20">
        <v>2975.060684</v>
      </c>
      <c r="H29" s="21">
        <v>654.69663000000003</v>
      </c>
      <c r="I29" s="6">
        <v>0</v>
      </c>
      <c r="J29" s="3">
        <f t="shared" si="0"/>
        <v>654.69663000000003</v>
      </c>
      <c r="K29" s="3">
        <f t="shared" si="2"/>
        <v>654.69663000000003</v>
      </c>
      <c r="L29" s="22">
        <v>2021</v>
      </c>
    </row>
    <row r="30" spans="1:12" s="1" customFormat="1" ht="22.5" hidden="1" x14ac:dyDescent="0.15">
      <c r="A30" s="4">
        <v>27</v>
      </c>
      <c r="B30" s="6" t="s">
        <v>118</v>
      </c>
      <c r="C30" s="7" t="s">
        <v>119</v>
      </c>
      <c r="D30" s="7" t="s">
        <v>116</v>
      </c>
      <c r="E30" s="6" t="s">
        <v>117</v>
      </c>
      <c r="F30" s="6">
        <v>1899.8910639999999</v>
      </c>
      <c r="G30" s="6">
        <v>1899.8910639999999</v>
      </c>
      <c r="H30" s="6">
        <v>419.82947999999999</v>
      </c>
      <c r="I30" s="6">
        <v>0</v>
      </c>
      <c r="J30" s="3">
        <f t="shared" si="0"/>
        <v>419.82947999999999</v>
      </c>
      <c r="K30" s="3">
        <f t="shared" si="2"/>
        <v>419.82947999999999</v>
      </c>
      <c r="L30" s="22">
        <v>2022</v>
      </c>
    </row>
    <row r="31" spans="1:12" s="1" customFormat="1" ht="22.5" x14ac:dyDescent="0.15">
      <c r="A31" s="4">
        <v>28</v>
      </c>
      <c r="B31" s="6" t="s">
        <v>26</v>
      </c>
      <c r="C31" s="8" t="s">
        <v>27</v>
      </c>
      <c r="D31" s="9" t="s">
        <v>28</v>
      </c>
      <c r="E31" s="6" t="s">
        <v>29</v>
      </c>
      <c r="F31" s="6">
        <v>2433.6359200000002</v>
      </c>
      <c r="G31" s="6">
        <v>2433.6359200000002</v>
      </c>
      <c r="H31" s="6">
        <v>536.30939999999998</v>
      </c>
      <c r="I31" s="6">
        <v>0</v>
      </c>
      <c r="J31" s="3">
        <f t="shared" si="0"/>
        <v>536.30939999999998</v>
      </c>
      <c r="K31" s="3">
        <f t="shared" si="2"/>
        <v>536.30939999999998</v>
      </c>
      <c r="L31" s="25">
        <v>2021</v>
      </c>
    </row>
    <row r="32" spans="1:12" s="1" customFormat="1" ht="22.5" hidden="1" x14ac:dyDescent="0.15">
      <c r="A32" s="4">
        <v>29</v>
      </c>
      <c r="B32" s="6" t="s">
        <v>120</v>
      </c>
      <c r="C32" s="7" t="s">
        <v>121</v>
      </c>
      <c r="D32" s="7" t="s">
        <v>122</v>
      </c>
      <c r="E32" s="7" t="s">
        <v>123</v>
      </c>
      <c r="F32" s="6">
        <v>6888.0166440000003</v>
      </c>
      <c r="G32" s="6">
        <v>6888.0166440000003</v>
      </c>
      <c r="H32" s="6">
        <v>1519.5789299999999</v>
      </c>
      <c r="I32" s="6">
        <v>0</v>
      </c>
      <c r="J32" s="3">
        <f t="shared" si="0"/>
        <v>1519.5789299999999</v>
      </c>
      <c r="K32" s="3">
        <f t="shared" si="2"/>
        <v>1519.5789299999999</v>
      </c>
      <c r="L32" s="22">
        <v>2021</v>
      </c>
    </row>
    <row r="33" spans="1:13" s="1" customFormat="1" ht="22.5" hidden="1" x14ac:dyDescent="0.15">
      <c r="A33" s="4">
        <v>30</v>
      </c>
      <c r="B33" s="6" t="s">
        <v>124</v>
      </c>
      <c r="C33" s="10" t="s">
        <v>125</v>
      </c>
      <c r="D33" s="7" t="s">
        <v>126</v>
      </c>
      <c r="E33" s="6" t="s">
        <v>127</v>
      </c>
      <c r="F33" s="6">
        <v>3973.3343960000002</v>
      </c>
      <c r="G33" s="6">
        <v>3973.3343960000002</v>
      </c>
      <c r="H33" s="6">
        <v>872.32897000000003</v>
      </c>
      <c r="I33" s="6">
        <v>0</v>
      </c>
      <c r="J33" s="3">
        <f t="shared" si="0"/>
        <v>872.32897000000003</v>
      </c>
      <c r="K33" s="3">
        <f t="shared" si="2"/>
        <v>872.32897000000003</v>
      </c>
      <c r="L33" s="22">
        <v>2021</v>
      </c>
    </row>
    <row r="34" spans="1:13" s="1" customFormat="1" ht="22.5" hidden="1" x14ac:dyDescent="0.15">
      <c r="A34" s="4">
        <v>31</v>
      </c>
      <c r="B34" s="6" t="s">
        <v>128</v>
      </c>
      <c r="C34" s="7" t="s">
        <v>129</v>
      </c>
      <c r="D34" s="7" t="s">
        <v>130</v>
      </c>
      <c r="E34" s="6" t="s">
        <v>131</v>
      </c>
      <c r="F34" s="6">
        <v>1740.5753199999999</v>
      </c>
      <c r="G34" s="6">
        <v>1740.5753199999999</v>
      </c>
      <c r="H34" s="6">
        <v>386.21064999999999</v>
      </c>
      <c r="I34" s="6">
        <v>0</v>
      </c>
      <c r="J34" s="3">
        <f t="shared" si="0"/>
        <v>386.21064999999999</v>
      </c>
      <c r="K34" s="3">
        <f t="shared" si="2"/>
        <v>386.21064999999999</v>
      </c>
      <c r="L34" s="22">
        <v>2021</v>
      </c>
    </row>
    <row r="35" spans="1:13" s="1" customFormat="1" ht="22.5" hidden="1" x14ac:dyDescent="0.15">
      <c r="A35" s="4">
        <v>32</v>
      </c>
      <c r="B35" s="6" t="s">
        <v>132</v>
      </c>
      <c r="C35" s="7" t="s">
        <v>133</v>
      </c>
      <c r="D35" s="7" t="s">
        <v>130</v>
      </c>
      <c r="E35" s="6" t="s">
        <v>131</v>
      </c>
      <c r="F35" s="6">
        <v>2106.8065080000001</v>
      </c>
      <c r="G35" s="6">
        <v>2106.8065080000001</v>
      </c>
      <c r="H35" s="6">
        <v>476.000585</v>
      </c>
      <c r="I35" s="6">
        <v>0</v>
      </c>
      <c r="J35" s="3">
        <f t="shared" ref="J35:J50" si="3">H35-I35</f>
        <v>476.000585</v>
      </c>
      <c r="K35" s="3">
        <f t="shared" si="2"/>
        <v>476.000585</v>
      </c>
      <c r="L35" s="22">
        <v>2021</v>
      </c>
    </row>
    <row r="36" spans="1:13" s="1" customFormat="1" ht="22.5" hidden="1" x14ac:dyDescent="0.15">
      <c r="A36" s="4">
        <v>33</v>
      </c>
      <c r="B36" s="6" t="s">
        <v>134</v>
      </c>
      <c r="C36" s="7" t="s">
        <v>135</v>
      </c>
      <c r="D36" s="7" t="s">
        <v>136</v>
      </c>
      <c r="E36" s="6" t="s">
        <v>127</v>
      </c>
      <c r="F36" s="6">
        <v>124.8</v>
      </c>
      <c r="G36" s="6">
        <v>124.8</v>
      </c>
      <c r="H36" s="6">
        <v>32.5</v>
      </c>
      <c r="I36" s="6">
        <v>0</v>
      </c>
      <c r="J36" s="3">
        <f t="shared" si="3"/>
        <v>32.5</v>
      </c>
      <c r="K36" s="3">
        <v>32.5</v>
      </c>
      <c r="L36" s="22">
        <v>2019</v>
      </c>
    </row>
    <row r="37" spans="1:13" s="1" customFormat="1" ht="22.5" hidden="1" x14ac:dyDescent="0.15">
      <c r="A37" s="4">
        <v>34</v>
      </c>
      <c r="B37" s="6" t="s">
        <v>137</v>
      </c>
      <c r="C37" s="10" t="s">
        <v>138</v>
      </c>
      <c r="D37" s="7" t="s">
        <v>139</v>
      </c>
      <c r="E37" s="3" t="s">
        <v>80</v>
      </c>
      <c r="F37" s="6">
        <v>6147.4191760000003</v>
      </c>
      <c r="G37" s="6">
        <v>6147.4191760000003</v>
      </c>
      <c r="H37" s="6">
        <v>1349.78432</v>
      </c>
      <c r="I37" s="6">
        <v>0</v>
      </c>
      <c r="J37" s="3">
        <f t="shared" si="3"/>
        <v>1349.78432</v>
      </c>
      <c r="K37" s="6">
        <v>1349.78432</v>
      </c>
      <c r="L37" s="22">
        <v>2020</v>
      </c>
    </row>
    <row r="38" spans="1:13" s="1" customFormat="1" ht="22.5" hidden="1" x14ac:dyDescent="0.15">
      <c r="A38" s="4">
        <v>35</v>
      </c>
      <c r="B38" s="6" t="s">
        <v>140</v>
      </c>
      <c r="C38" s="7" t="s">
        <v>141</v>
      </c>
      <c r="D38" s="7" t="s">
        <v>142</v>
      </c>
      <c r="E38" s="3" t="s">
        <v>80</v>
      </c>
      <c r="F38" s="6">
        <v>7392.88202</v>
      </c>
      <c r="G38" s="6">
        <v>7392.88202</v>
      </c>
      <c r="H38" s="6">
        <v>1652.2358630000001</v>
      </c>
      <c r="I38" s="6">
        <v>0</v>
      </c>
      <c r="J38" s="3">
        <f t="shared" si="3"/>
        <v>1652.2358630000001</v>
      </c>
      <c r="K38" s="6">
        <v>1652.2358630000001</v>
      </c>
      <c r="L38" s="22">
        <v>2021</v>
      </c>
    </row>
    <row r="39" spans="1:13" s="1" customFormat="1" ht="22.5" hidden="1" x14ac:dyDescent="0.15">
      <c r="A39" s="4">
        <v>36</v>
      </c>
      <c r="B39" s="6" t="s">
        <v>143</v>
      </c>
      <c r="C39" s="7" t="s">
        <v>144</v>
      </c>
      <c r="D39" s="7" t="s">
        <v>103</v>
      </c>
      <c r="E39" s="3" t="s">
        <v>80</v>
      </c>
      <c r="F39" s="6">
        <v>38.4</v>
      </c>
      <c r="G39" s="6">
        <v>38.4</v>
      </c>
      <c r="H39" s="6">
        <v>10</v>
      </c>
      <c r="I39" s="6">
        <v>0</v>
      </c>
      <c r="J39" s="3">
        <f t="shared" si="3"/>
        <v>10</v>
      </c>
      <c r="K39" s="6">
        <v>10</v>
      </c>
      <c r="L39" s="22">
        <v>2021</v>
      </c>
    </row>
    <row r="40" spans="1:13" s="1" customFormat="1" ht="22.5" hidden="1" x14ac:dyDescent="0.15">
      <c r="A40" s="4">
        <v>37</v>
      </c>
      <c r="B40" s="6" t="s">
        <v>145</v>
      </c>
      <c r="C40" s="7" t="s">
        <v>146</v>
      </c>
      <c r="D40" s="7" t="s">
        <v>147</v>
      </c>
      <c r="E40" s="3" t="s">
        <v>148</v>
      </c>
      <c r="F40" s="6">
        <v>8721.5815999999995</v>
      </c>
      <c r="G40" s="6">
        <v>8721.5815999999995</v>
      </c>
      <c r="H40" s="6">
        <v>1913.242</v>
      </c>
      <c r="I40" s="6">
        <v>0</v>
      </c>
      <c r="J40" s="3">
        <f t="shared" si="3"/>
        <v>1913.242</v>
      </c>
      <c r="K40" s="6">
        <v>1913.242</v>
      </c>
      <c r="L40" s="22">
        <v>2021</v>
      </c>
    </row>
    <row r="41" spans="1:13" s="1" customFormat="1" ht="22.5" hidden="1" x14ac:dyDescent="0.15">
      <c r="A41" s="4">
        <v>38</v>
      </c>
      <c r="B41" s="6" t="s">
        <v>149</v>
      </c>
      <c r="C41" s="7" t="s">
        <v>150</v>
      </c>
      <c r="D41" s="7" t="s">
        <v>151</v>
      </c>
      <c r="E41" s="3" t="s">
        <v>148</v>
      </c>
      <c r="F41" s="6">
        <v>6595.9087200000004</v>
      </c>
      <c r="G41" s="6">
        <v>6595.9087200000004</v>
      </c>
      <c r="H41" s="6">
        <v>1449.8529000000001</v>
      </c>
      <c r="I41" s="6">
        <v>0</v>
      </c>
      <c r="J41" s="3">
        <f t="shared" si="3"/>
        <v>1449.8529000000001</v>
      </c>
      <c r="K41" s="6">
        <v>1449.8529000000001</v>
      </c>
      <c r="L41" s="22">
        <v>2021</v>
      </c>
    </row>
    <row r="42" spans="1:13" s="1" customFormat="1" ht="22.5" hidden="1" x14ac:dyDescent="0.15">
      <c r="A42" s="4">
        <v>39</v>
      </c>
      <c r="B42" s="6" t="s">
        <v>152</v>
      </c>
      <c r="C42" s="7" t="s">
        <v>153</v>
      </c>
      <c r="D42" s="7" t="s">
        <v>154</v>
      </c>
      <c r="E42" s="3" t="s">
        <v>148</v>
      </c>
      <c r="F42" s="6">
        <v>1680</v>
      </c>
      <c r="G42" s="6">
        <v>1680</v>
      </c>
      <c r="H42" s="6">
        <v>437.5</v>
      </c>
      <c r="I42" s="6">
        <v>0</v>
      </c>
      <c r="J42" s="3">
        <f t="shared" si="3"/>
        <v>437.5</v>
      </c>
      <c r="K42" s="6">
        <v>437.5</v>
      </c>
      <c r="L42" s="22">
        <v>2021</v>
      </c>
    </row>
    <row r="43" spans="1:13" s="1" customFormat="1" ht="33.75" hidden="1" x14ac:dyDescent="0.15">
      <c r="A43" s="4">
        <v>40</v>
      </c>
      <c r="B43" s="6" t="s">
        <v>155</v>
      </c>
      <c r="C43" s="7" t="s">
        <v>156</v>
      </c>
      <c r="D43" s="7" t="s">
        <v>157</v>
      </c>
      <c r="E43" s="3" t="s">
        <v>148</v>
      </c>
      <c r="F43" s="6">
        <v>8147.6496399999996</v>
      </c>
      <c r="G43" s="6">
        <v>8147.6496399999996</v>
      </c>
      <c r="H43" s="6">
        <v>1790.2183</v>
      </c>
      <c r="I43" s="6">
        <v>0</v>
      </c>
      <c r="J43" s="3">
        <f t="shared" si="3"/>
        <v>1790.2183</v>
      </c>
      <c r="K43" s="6">
        <v>1790.2183</v>
      </c>
      <c r="L43" s="22">
        <v>2021</v>
      </c>
      <c r="M43" s="1" t="s">
        <v>158</v>
      </c>
    </row>
    <row r="44" spans="1:13" s="1" customFormat="1" ht="22.5" hidden="1" x14ac:dyDescent="0.15">
      <c r="A44" s="4">
        <v>41</v>
      </c>
      <c r="B44" s="6" t="s">
        <v>159</v>
      </c>
      <c r="C44" s="7" t="s">
        <v>160</v>
      </c>
      <c r="D44" s="7" t="s">
        <v>161</v>
      </c>
      <c r="E44" s="3" t="s">
        <v>148</v>
      </c>
      <c r="F44" s="6">
        <v>6358.2109259999997</v>
      </c>
      <c r="G44" s="6">
        <v>6358.2109259999997</v>
      </c>
      <c r="H44" s="6">
        <v>1411.9169449999999</v>
      </c>
      <c r="I44" s="6">
        <v>0</v>
      </c>
      <c r="J44" s="3">
        <f t="shared" si="3"/>
        <v>1411.9169449999999</v>
      </c>
      <c r="K44" s="6">
        <v>1411.9169449999999</v>
      </c>
      <c r="L44" s="22">
        <v>2021</v>
      </c>
      <c r="M44" s="1" t="s">
        <v>162</v>
      </c>
    </row>
    <row r="45" spans="1:13" s="1" customFormat="1" ht="22.5" hidden="1" x14ac:dyDescent="0.15">
      <c r="A45" s="4">
        <v>42</v>
      </c>
      <c r="B45" s="6" t="s">
        <v>163</v>
      </c>
      <c r="C45" s="7" t="s">
        <v>164</v>
      </c>
      <c r="D45" s="7" t="s">
        <v>165</v>
      </c>
      <c r="E45" s="3" t="s">
        <v>148</v>
      </c>
      <c r="F45" s="6">
        <v>2392.1750000000002</v>
      </c>
      <c r="G45" s="6">
        <v>2392.1750000000002</v>
      </c>
      <c r="H45" s="6">
        <v>532.9375</v>
      </c>
      <c r="I45" s="6">
        <v>0</v>
      </c>
      <c r="J45" s="3">
        <f t="shared" si="3"/>
        <v>532.9375</v>
      </c>
      <c r="K45" s="6">
        <v>532.9375</v>
      </c>
      <c r="L45" s="22">
        <v>2021</v>
      </c>
    </row>
    <row r="46" spans="1:13" s="1" customFormat="1" ht="22.5" hidden="1" x14ac:dyDescent="0.15">
      <c r="A46" s="4">
        <v>43</v>
      </c>
      <c r="B46" s="6" t="s">
        <v>166</v>
      </c>
      <c r="C46" s="11" t="s">
        <v>167</v>
      </c>
      <c r="D46" s="12" t="s">
        <v>168</v>
      </c>
      <c r="E46" s="3" t="s">
        <v>148</v>
      </c>
      <c r="F46" s="6">
        <v>1328.376</v>
      </c>
      <c r="G46" s="6">
        <v>1328.376</v>
      </c>
      <c r="H46" s="6">
        <v>293.745</v>
      </c>
      <c r="I46" s="6">
        <v>0</v>
      </c>
      <c r="J46" s="3">
        <f t="shared" si="3"/>
        <v>293.745</v>
      </c>
      <c r="K46" s="6">
        <v>293.745</v>
      </c>
      <c r="L46" s="22">
        <v>2023</v>
      </c>
    </row>
    <row r="47" spans="1:13" s="1" customFormat="1" hidden="1" x14ac:dyDescent="0.15">
      <c r="A47" s="4">
        <v>44</v>
      </c>
      <c r="B47" s="6" t="s">
        <v>169</v>
      </c>
      <c r="C47" s="7" t="s">
        <v>170</v>
      </c>
      <c r="D47" s="7" t="s">
        <v>171</v>
      </c>
      <c r="E47" s="3" t="s">
        <v>117</v>
      </c>
      <c r="F47" s="6">
        <v>2927.7487580000002</v>
      </c>
      <c r="G47" s="6">
        <v>2927.7487580000002</v>
      </c>
      <c r="H47" s="6">
        <v>643.62618499999996</v>
      </c>
      <c r="I47" s="6">
        <v>0</v>
      </c>
      <c r="J47" s="3">
        <f t="shared" si="3"/>
        <v>643.62618499999996</v>
      </c>
      <c r="K47" s="6">
        <v>643.62618499999996</v>
      </c>
      <c r="L47" s="22">
        <v>2021</v>
      </c>
    </row>
    <row r="48" spans="1:13" s="1" customFormat="1" ht="33.75" hidden="1" x14ac:dyDescent="0.15">
      <c r="A48" s="4">
        <v>45</v>
      </c>
      <c r="B48" s="13" t="s">
        <v>172</v>
      </c>
      <c r="C48" s="6" t="s">
        <v>173</v>
      </c>
      <c r="D48" s="7" t="s">
        <v>174</v>
      </c>
      <c r="E48" s="3" t="s">
        <v>80</v>
      </c>
      <c r="F48" s="6">
        <v>695.57568000000003</v>
      </c>
      <c r="G48" s="6">
        <v>695.57568000000003</v>
      </c>
      <c r="H48" s="6">
        <v>181.1395</v>
      </c>
      <c r="I48" s="6">
        <v>0</v>
      </c>
      <c r="J48" s="3">
        <f t="shared" si="3"/>
        <v>181.1395</v>
      </c>
      <c r="K48" s="3">
        <f t="shared" ref="K48:K53" si="4">H48-I48</f>
        <v>181.1395</v>
      </c>
      <c r="L48" s="22">
        <v>2022</v>
      </c>
    </row>
    <row r="49" spans="1:13" s="1" customFormat="1" ht="22.5" x14ac:dyDescent="0.15">
      <c r="A49" s="4">
        <v>46</v>
      </c>
      <c r="B49" s="13" t="s">
        <v>30</v>
      </c>
      <c r="C49" s="6" t="s">
        <v>31</v>
      </c>
      <c r="D49" s="7" t="s">
        <v>32</v>
      </c>
      <c r="E49" s="3" t="s">
        <v>33</v>
      </c>
      <c r="F49" s="22">
        <v>3565.03872</v>
      </c>
      <c r="G49" s="22">
        <v>3565.03872</v>
      </c>
      <c r="H49" s="22">
        <v>784.2079</v>
      </c>
      <c r="I49" s="6">
        <v>0</v>
      </c>
      <c r="J49" s="3">
        <f t="shared" si="3"/>
        <v>784.2079</v>
      </c>
      <c r="K49" s="3">
        <f t="shared" si="4"/>
        <v>784.2079</v>
      </c>
      <c r="L49" s="22">
        <v>2021</v>
      </c>
    </row>
    <row r="50" spans="1:13" s="1" customFormat="1" ht="33.75" hidden="1" x14ac:dyDescent="0.15">
      <c r="A50" s="4">
        <v>47</v>
      </c>
      <c r="B50" s="13" t="s">
        <v>175</v>
      </c>
      <c r="C50" s="14" t="s">
        <v>176</v>
      </c>
      <c r="D50" s="7" t="s">
        <v>177</v>
      </c>
      <c r="E50" s="3" t="s">
        <v>99</v>
      </c>
      <c r="F50" s="22">
        <v>6139.4131459999999</v>
      </c>
      <c r="G50" s="22">
        <v>6139.4131459999999</v>
      </c>
      <c r="H50" s="22">
        <v>1353.9028450000001</v>
      </c>
      <c r="I50" s="6">
        <v>0</v>
      </c>
      <c r="J50" s="3">
        <f t="shared" si="3"/>
        <v>1353.9028450000001</v>
      </c>
      <c r="K50" s="3">
        <f t="shared" si="4"/>
        <v>1353.9028450000001</v>
      </c>
      <c r="L50" s="22">
        <v>2022</v>
      </c>
      <c r="M50" s="1" t="s">
        <v>158</v>
      </c>
    </row>
    <row r="51" spans="1:13" s="1" customFormat="1" ht="22.5" hidden="1" x14ac:dyDescent="0.15">
      <c r="A51" s="4">
        <v>48</v>
      </c>
      <c r="B51" s="13" t="s">
        <v>178</v>
      </c>
      <c r="C51" s="6" t="s">
        <v>179</v>
      </c>
      <c r="D51" s="7" t="s">
        <v>180</v>
      </c>
      <c r="E51" s="6" t="s">
        <v>80</v>
      </c>
      <c r="F51" s="6">
        <v>893.66189999999995</v>
      </c>
      <c r="G51" s="6">
        <v>893.66189999999995</v>
      </c>
      <c r="H51" s="6">
        <v>683.65189999999996</v>
      </c>
      <c r="I51" s="6">
        <v>260.52</v>
      </c>
      <c r="J51" s="3">
        <f t="shared" ref="J51:J53" si="5">H51-I51</f>
        <v>423.13189999999997</v>
      </c>
      <c r="K51" s="3">
        <f t="shared" si="4"/>
        <v>423.13189999999997</v>
      </c>
      <c r="L51" s="22">
        <v>2016</v>
      </c>
    </row>
    <row r="52" spans="1:13" s="1" customFormat="1" ht="33.75" hidden="1" x14ac:dyDescent="0.15">
      <c r="A52" s="4">
        <v>49</v>
      </c>
      <c r="B52" s="13" t="s">
        <v>181</v>
      </c>
      <c r="C52" s="6" t="s">
        <v>182</v>
      </c>
      <c r="D52" s="7" t="s">
        <v>183</v>
      </c>
      <c r="E52" s="6" t="s">
        <v>33</v>
      </c>
      <c r="F52" s="6">
        <v>3186.2170999999998</v>
      </c>
      <c r="G52" s="6">
        <v>3186.2170999999998</v>
      </c>
      <c r="H52" s="6">
        <v>2365.7770999999998</v>
      </c>
      <c r="I52" s="6">
        <v>856.42</v>
      </c>
      <c r="J52" s="3">
        <f t="shared" si="5"/>
        <v>1509.3570999999997</v>
      </c>
      <c r="K52" s="3">
        <f t="shared" si="4"/>
        <v>1509.3570999999997</v>
      </c>
      <c r="L52" s="22">
        <v>2019</v>
      </c>
    </row>
    <row r="53" spans="1:13" s="1" customFormat="1" ht="33.75" hidden="1" x14ac:dyDescent="0.15">
      <c r="A53" s="4">
        <v>50</v>
      </c>
      <c r="B53" s="13" t="s">
        <v>184</v>
      </c>
      <c r="C53" s="6" t="s">
        <v>185</v>
      </c>
      <c r="D53" s="7" t="s">
        <v>186</v>
      </c>
      <c r="E53" s="3" t="s">
        <v>80</v>
      </c>
      <c r="F53" s="6">
        <v>4353.0663000000004</v>
      </c>
      <c r="G53" s="6">
        <v>2605</v>
      </c>
      <c r="H53" s="6">
        <v>1685.1</v>
      </c>
      <c r="I53" s="6">
        <v>885.1</v>
      </c>
      <c r="J53" s="3">
        <f t="shared" si="5"/>
        <v>799.99999999999989</v>
      </c>
      <c r="K53" s="3">
        <f t="shared" si="4"/>
        <v>799.99999999999989</v>
      </c>
      <c r="L53" s="22">
        <v>2020</v>
      </c>
    </row>
    <row r="54" spans="1:13" s="1" customFormat="1" ht="24" x14ac:dyDescent="0.15">
      <c r="A54" s="4">
        <v>51</v>
      </c>
      <c r="B54" s="15" t="s">
        <v>34</v>
      </c>
      <c r="C54" s="6" t="s">
        <v>35</v>
      </c>
      <c r="D54" s="7" t="s">
        <v>36</v>
      </c>
      <c r="E54" s="23" t="s">
        <v>33</v>
      </c>
      <c r="F54" s="23">
        <v>78.900499999999994</v>
      </c>
      <c r="G54" s="23">
        <v>60</v>
      </c>
      <c r="H54" s="22">
        <v>61.640500000000003</v>
      </c>
      <c r="I54" s="22">
        <v>25.21</v>
      </c>
      <c r="J54" s="22">
        <v>20</v>
      </c>
      <c r="K54" s="3">
        <v>20</v>
      </c>
      <c r="L54" s="22">
        <v>2017</v>
      </c>
    </row>
    <row r="55" spans="1:13" s="1" customFormat="1" ht="22.5" hidden="1" x14ac:dyDescent="0.15">
      <c r="A55" s="4">
        <v>52</v>
      </c>
      <c r="B55" s="15" t="s">
        <v>187</v>
      </c>
      <c r="C55" s="6" t="s">
        <v>188</v>
      </c>
      <c r="D55" s="7" t="s">
        <v>189</v>
      </c>
      <c r="E55" s="3" t="s">
        <v>190</v>
      </c>
      <c r="F55" s="23">
        <v>2732.8831</v>
      </c>
      <c r="G55" s="23">
        <v>2732.8831</v>
      </c>
      <c r="H55" s="22">
        <v>2115.8330999999998</v>
      </c>
      <c r="I55" s="22">
        <v>1355.25</v>
      </c>
      <c r="J55" s="22">
        <v>760.58309999999994</v>
      </c>
      <c r="K55" s="3">
        <f>H55-I55</f>
        <v>760.58309999999983</v>
      </c>
      <c r="L55" s="22">
        <v>2022</v>
      </c>
    </row>
    <row r="56" spans="1:13" s="1" customFormat="1" x14ac:dyDescent="0.15">
      <c r="H56" s="24">
        <f>SUBTOTAL(109,H3:H55)</f>
        <v>6245.7752300000002</v>
      </c>
      <c r="I56" s="24">
        <f>SUBTOTAL(109,I3:I55)</f>
        <v>2879.7848880000001</v>
      </c>
      <c r="J56" s="24">
        <f>SUBTOTAL(109,J3:J55)</f>
        <v>3349.5598420000001</v>
      </c>
      <c r="K56" s="24">
        <f>SUBTOTAL(109,K3:K55)</f>
        <v>3349.5598420000001</v>
      </c>
    </row>
    <row r="57" spans="1:13" s="1" customFormat="1" x14ac:dyDescent="0.15">
      <c r="K57" s="1">
        <v>2884</v>
      </c>
    </row>
    <row r="58" spans="1:13" s="1" customFormat="1" x14ac:dyDescent="0.15">
      <c r="K58" s="1">
        <f>K56-K57</f>
        <v>465.55984200000012</v>
      </c>
    </row>
    <row r="59" spans="1:13" s="1" customFormat="1" x14ac:dyDescent="0.15">
      <c r="K59" s="1">
        <f>K22-K58</f>
        <v>306.75214799999992</v>
      </c>
    </row>
    <row r="60" spans="1:13" s="1" customFormat="1" x14ac:dyDescent="0.15"/>
    <row r="61" spans="1:13" s="1" customFormat="1" x14ac:dyDescent="0.15"/>
    <row r="62" spans="1:13" s="1" customFormat="1" x14ac:dyDescent="0.15"/>
    <row r="63" spans="1:13" s="1" customFormat="1" x14ac:dyDescent="0.15"/>
    <row r="64" spans="1:13" s="1" customFormat="1" x14ac:dyDescent="0.15"/>
  </sheetData>
  <autoFilter ref="A2:M59">
    <filterColumn colId="4">
      <filters blank="1">
        <filter val="天津宝胜热能投资有限公司"/>
        <filter val="天津城西供热有限公司"/>
        <filter val="天津市河北区供热燃气公司"/>
        <filter val="天津市津热供热集团供热办公室"/>
      </filters>
    </filterColumn>
    <filterColumn colId="11">
      <filters blank="1">
        <filter val="2016"/>
        <filter val="2017"/>
        <filter val="2019"/>
        <filter val="2020"/>
        <filter val="2021"/>
      </filters>
    </filterColumn>
  </autoFilter>
  <mergeCells count="8">
    <mergeCell ref="L23:L24"/>
    <mergeCell ref="A1:K1"/>
    <mergeCell ref="A23:A24"/>
    <mergeCell ref="B23:B24"/>
    <mergeCell ref="C23:C24"/>
    <mergeCell ref="D23:D24"/>
    <mergeCell ref="F23:F24"/>
    <mergeCell ref="G23:G24"/>
  </mergeCells>
  <phoneticPr fontId="16" type="noConversion"/>
  <pageMargins left="0.75" right="0.75" top="1" bottom="1" header="0.51180555555555596" footer="0.51180555555555596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王全</cp:lastModifiedBy>
  <dcterms:created xsi:type="dcterms:W3CDTF">2016-12-02T16:54:00Z</dcterms:created>
  <dcterms:modified xsi:type="dcterms:W3CDTF">2021-12-17T08:19:43Z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2052-10.8.0.7149</vt:lpwstr>
  </property>
  <property fmtid="{D5CDD505-2E9C-101B-9397-08002B2CF9AE}" pid="3" name="ICV">
    <vt:lpwstr>568B57698FBD476D9DE73A2F7B658B61</vt:lpwstr>
  </property>
</Properties>
</file>